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<sst xmlns="http://schemas.openxmlformats.org/spreadsheetml/2006/main" count="250" uniqueCount="80">
  <si>
    <t>Школа</t>
  </si>
  <si>
    <t>МБОУ "Знаменская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</si>
  <si>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</si>
  <si>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</si>
  <si>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</si>
  <si>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</si>
  <si>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</si>
  <si>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И.В.Злобина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</si>
  <si>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</si>
  <si>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</si>
  <si>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</si>
  <si>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</si>
  <si>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</si>
  <si>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</si>
  <si>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</si>
  <si>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</si>
  <si>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</si>
  <si>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</si>
  <si>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</si>
  <si>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</si>
  <si>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</si>
  <si>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</si>
  <si>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</si>
  <si>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</si>
  <si>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</si>
  <si>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</si>
  <si>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</si>
  <si>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</si>
  <si>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</si>
  <si>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</si>
  <si>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</si>
  <si>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</si>
  <si>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</si>
  <si>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</si>
  <si>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</si>
  <si>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вермишелевый с мясом кур</t>
  </si>
  <si>
    <t>15.77</t>
  </si>
  <si>
    <t>2 блюдо</t>
  </si>
  <si>
    <t xml:space="preserve">котлета </t>
  </si>
  <si>
    <t>гарнир</t>
  </si>
  <si>
    <t>капуста тушеная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</si>
  <si>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</si>
  <si>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</si>
  <si>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</si>
  <si>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</si>
  <si>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</si>
  <si>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</si>
  <si>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 за день: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</si>
  <si>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</si>
  <si>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</si>
  <si>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</si>
  <si>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</si>
  <si>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</si>
  <si>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</si>
  <si>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</si>
  <si>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</si>
  <si>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</si>
  <si>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</si>
  <si>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салат из свеклы</t>
  </si>
  <si>
    <t>Щи  с мясом</t>
  </si>
  <si>
    <t>гуляш</t>
  </si>
  <si>
    <t>гречка отварная</t>
  </si>
  <si>
    <t>кисель</t>
  </si>
  <si>
    <t>суп гороховый с мясом кур</t>
  </si>
  <si>
    <t>тефтели</t>
  </si>
  <si>
    <t>макароны отварные</t>
  </si>
  <si>
    <t>14.58</t>
  </si>
  <si>
    <t>14.22</t>
  </si>
  <si>
    <t>компот из сухофруктов</t>
  </si>
  <si>
    <t>суп фасолевый с мясом кур</t>
  </si>
  <si>
    <t>Плов</t>
  </si>
  <si>
    <t>овощи свежие/соленые в нарезке</t>
  </si>
  <si>
    <t>суп с фрикадельками</t>
  </si>
  <si>
    <t>241/184</t>
  </si>
  <si>
    <t>Жаркое по домашнему</t>
  </si>
  <si>
    <t>кофейный напиток</t>
  </si>
  <si>
    <t>суп лапша с мясом кур</t>
  </si>
  <si>
    <t>каша пшенная молочная</t>
  </si>
  <si>
    <t>суп рисовый с мясом кур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</si>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</sst>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K3" sqref="K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8" t="s">
        <v>1</v>
      </c>
      <c r="D1" s="59"/>
      <c r="E1" s="59"/>
      <c r="F1" s="3" t="s">
        <v>2</v>
      </c>
      <c r="G1" s="1" t="s">
        <v>3</v>
      </c>
      <c r="H1" s="60" t="s">
        <v>4</v>
      </c>
      <c r="I1" s="60"/>
      <c r="J1" s="60"/>
      <c r="K1" s="60"/>
    </row>
    <row r="2" spans="1:12" ht="18" x14ac:dyDescent="0.2">
      <c r="A2" s="4" t="s">
        <v>5</v>
      </c>
      <c r="C2" s="1"/>
      <c r="G2" s="1" t="s">
        <v>6</v>
      </c>
      <c r="H2" s="60" t="s">
        <v>7</v>
      </c>
      <c r="I2" s="60"/>
      <c r="J2" s="60"/>
      <c r="K2" s="60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34</v>
      </c>
      <c r="E15" s="27" t="s">
        <v>35</v>
      </c>
      <c r="F15" s="28">
        <v>250</v>
      </c>
      <c r="G15" s="28">
        <v>8.6</v>
      </c>
      <c r="H15" s="28">
        <v>7.1</v>
      </c>
      <c r="I15" s="28">
        <v>19.2</v>
      </c>
      <c r="J15" s="28">
        <v>221</v>
      </c>
      <c r="K15" s="29">
        <v>111</v>
      </c>
      <c r="L15" s="28" t="s">
        <v>36</v>
      </c>
    </row>
    <row r="16" spans="1:12" ht="15" x14ac:dyDescent="0.25">
      <c r="A16" s="23"/>
      <c r="B16" s="24"/>
      <c r="C16" s="25"/>
      <c r="D16" s="30" t="s">
        <v>37</v>
      </c>
      <c r="E16" s="27" t="s">
        <v>38</v>
      </c>
      <c r="F16" s="28">
        <v>90</v>
      </c>
      <c r="G16" s="28">
        <v>18.2</v>
      </c>
      <c r="H16" s="28">
        <v>18.04</v>
      </c>
      <c r="I16" s="28">
        <v>0.7</v>
      </c>
      <c r="J16" s="28">
        <v>216</v>
      </c>
      <c r="K16" s="29">
        <v>268</v>
      </c>
      <c r="L16" s="28">
        <v>27.44</v>
      </c>
    </row>
    <row r="17" spans="1:12" ht="15" x14ac:dyDescent="0.25">
      <c r="A17" s="23"/>
      <c r="B17" s="24"/>
      <c r="C17" s="25"/>
      <c r="D17" s="30" t="s">
        <v>39</v>
      </c>
      <c r="E17" s="27" t="s">
        <v>40</v>
      </c>
      <c r="F17" s="28">
        <v>150</v>
      </c>
      <c r="G17" s="28">
        <v>2.5</v>
      </c>
      <c r="H17" s="28">
        <v>2.9</v>
      </c>
      <c r="I17" s="28">
        <v>11.3</v>
      </c>
      <c r="J17" s="28">
        <v>124.5</v>
      </c>
      <c r="K17" s="29">
        <v>321</v>
      </c>
      <c r="L17" s="28">
        <v>11.58</v>
      </c>
    </row>
    <row r="18" spans="1:12" ht="15" x14ac:dyDescent="0.25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0.1</v>
      </c>
      <c r="H18" s="28"/>
      <c r="I18" s="28">
        <v>15</v>
      </c>
      <c r="J18" s="28">
        <v>65.400000000000006</v>
      </c>
      <c r="K18" s="29">
        <v>377</v>
      </c>
      <c r="L18" s="28">
        <v>8.61</v>
      </c>
    </row>
    <row r="19" spans="1:12" ht="15" x14ac:dyDescent="0.25">
      <c r="A19" s="23"/>
      <c r="B19" s="24"/>
      <c r="C19" s="25"/>
      <c r="D19" s="30" t="s">
        <v>43</v>
      </c>
      <c r="E19" s="41" t="s">
        <v>44</v>
      </c>
      <c r="F19" s="28">
        <v>50</v>
      </c>
      <c r="G19" s="28">
        <v>7.5</v>
      </c>
      <c r="H19" s="42">
        <v>2</v>
      </c>
      <c r="I19" s="28">
        <v>49</v>
      </c>
      <c r="J19" s="42">
        <v>104.8</v>
      </c>
      <c r="K19" s="43"/>
      <c r="L19" s="28">
        <v>5.77</v>
      </c>
    </row>
    <row r="20" spans="1:12" ht="15" x14ac:dyDescent="0.25">
      <c r="A20" s="23"/>
      <c r="B20" s="24"/>
      <c r="C20" s="25"/>
      <c r="D20" s="30" t="s">
        <v>45</v>
      </c>
      <c r="E20" s="27" t="s">
        <v>46</v>
      </c>
      <c r="F20" s="28">
        <v>60</v>
      </c>
      <c r="G20" s="42">
        <v>4.7</v>
      </c>
      <c r="H20" s="28">
        <v>0.7</v>
      </c>
      <c r="I20" s="28">
        <v>49.8</v>
      </c>
      <c r="J20" s="28">
        <v>128.4</v>
      </c>
      <c r="K20" s="29"/>
      <c r="L20" s="28">
        <v>3.77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31</v>
      </c>
      <c r="E23" s="35"/>
      <c r="F23" s="36">
        <f>SUM(F14:F22)</f>
        <v>800</v>
      </c>
      <c r="G23" s="36">
        <f t="shared" ref="G23:J23" si="1">SUM(G14:G22)</f>
        <v>41.6</v>
      </c>
      <c r="H23" s="36">
        <f t="shared" si="1"/>
        <v>30.74</v>
      </c>
      <c r="I23" s="36">
        <f t="shared" si="1"/>
        <v>145</v>
      </c>
      <c r="J23" s="36">
        <f t="shared" si="1"/>
        <v>860.09999999999991</v>
      </c>
      <c r="K23" s="37"/>
      <c r="L23" s="36">
        <f>SUM(L14:L22)</f>
        <v>57.170000000000009</v>
      </c>
    </row>
    <row r="24" spans="1:12" ht="15" x14ac:dyDescent="0.2">
      <c r="A24" s="44">
        <f>A6</f>
        <v>1</v>
      </c>
      <c r="B24" s="45">
        <f>B6</f>
        <v>1</v>
      </c>
      <c r="C24" s="61" t="s">
        <v>47</v>
      </c>
      <c r="D24" s="62"/>
      <c r="E24" s="46"/>
      <c r="F24" s="47">
        <f>F13+F23</f>
        <v>800</v>
      </c>
      <c r="G24" s="47">
        <f t="shared" ref="G24:J24" si="2">G13+G23</f>
        <v>41.6</v>
      </c>
      <c r="H24" s="47">
        <f t="shared" si="2"/>
        <v>30.74</v>
      </c>
      <c r="I24" s="47">
        <f t="shared" si="2"/>
        <v>145</v>
      </c>
      <c r="J24" s="47">
        <f t="shared" si="2"/>
        <v>860.09999999999991</v>
      </c>
      <c r="K24" s="47"/>
      <c r="L24" s="47">
        <f>L13+L23</f>
        <v>57.170000000000009</v>
      </c>
    </row>
    <row r="25" spans="1:12" ht="15" x14ac:dyDescent="0.25">
      <c r="A25" s="48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8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8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8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8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8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8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9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27" t="s">
        <v>48</v>
      </c>
      <c r="F33" s="42">
        <v>60</v>
      </c>
      <c r="G33" s="28">
        <v>1.7</v>
      </c>
      <c r="H33" s="42">
        <v>0</v>
      </c>
      <c r="I33" s="28">
        <v>8.5</v>
      </c>
      <c r="J33" s="42">
        <v>25</v>
      </c>
      <c r="K33" s="29">
        <v>50</v>
      </c>
      <c r="L33" s="28">
        <v>7.28</v>
      </c>
    </row>
    <row r="34" spans="1:12" ht="15" x14ac:dyDescent="0.25">
      <c r="A34" s="48"/>
      <c r="B34" s="24"/>
      <c r="C34" s="25"/>
      <c r="D34" s="30" t="s">
        <v>34</v>
      </c>
      <c r="E34" s="27" t="s">
        <v>49</v>
      </c>
      <c r="F34" s="28">
        <v>250</v>
      </c>
      <c r="G34" s="28">
        <v>9.1</v>
      </c>
      <c r="H34" s="28">
        <v>15.1</v>
      </c>
      <c r="I34" s="28">
        <v>166</v>
      </c>
      <c r="J34" s="28">
        <v>205</v>
      </c>
      <c r="K34" s="29">
        <v>17</v>
      </c>
      <c r="L34" s="28">
        <v>23.34</v>
      </c>
    </row>
    <row r="35" spans="1:12" ht="15" x14ac:dyDescent="0.25">
      <c r="A35" s="48"/>
      <c r="B35" s="24"/>
      <c r="C35" s="25"/>
      <c r="D35" s="30" t="s">
        <v>37</v>
      </c>
      <c r="E35" s="27" t="s">
        <v>50</v>
      </c>
      <c r="F35" s="28">
        <v>90</v>
      </c>
      <c r="G35" s="28">
        <v>21.3</v>
      </c>
      <c r="H35" s="28">
        <v>13.9</v>
      </c>
      <c r="I35" s="28">
        <v>6.9</v>
      </c>
      <c r="J35" s="28">
        <v>159</v>
      </c>
      <c r="K35" s="29">
        <v>290</v>
      </c>
      <c r="L35" s="28">
        <v>33.83</v>
      </c>
    </row>
    <row r="36" spans="1:12" ht="15" x14ac:dyDescent="0.25">
      <c r="A36" s="48"/>
      <c r="B36" s="24"/>
      <c r="C36" s="25"/>
      <c r="D36" s="30" t="s">
        <v>39</v>
      </c>
      <c r="E36" s="27" t="s">
        <v>51</v>
      </c>
      <c r="F36" s="28">
        <v>150</v>
      </c>
      <c r="G36" s="28">
        <v>2.17</v>
      </c>
      <c r="H36" s="28">
        <v>4.07</v>
      </c>
      <c r="I36" s="28">
        <v>14.05</v>
      </c>
      <c r="J36" s="28">
        <v>142.97</v>
      </c>
      <c r="K36" s="29">
        <v>759</v>
      </c>
      <c r="L36" s="28">
        <v>17.68</v>
      </c>
    </row>
    <row r="37" spans="1:12" ht="15" x14ac:dyDescent="0.25">
      <c r="A37" s="48"/>
      <c r="B37" s="24"/>
      <c r="C37" s="25"/>
      <c r="D37" s="30" t="s">
        <v>41</v>
      </c>
      <c r="E37" s="27" t="s">
        <v>52</v>
      </c>
      <c r="F37" s="28">
        <v>200</v>
      </c>
      <c r="G37" s="28">
        <v>0.5</v>
      </c>
      <c r="H37" s="28">
        <v>0</v>
      </c>
      <c r="I37" s="28">
        <v>33.4</v>
      </c>
      <c r="J37" s="28">
        <v>112</v>
      </c>
      <c r="K37" s="29"/>
      <c r="L37" s="28">
        <v>7.95</v>
      </c>
    </row>
    <row r="38" spans="1:12" ht="15" x14ac:dyDescent="0.25">
      <c r="A38" s="48"/>
      <c r="B38" s="24"/>
      <c r="C38" s="25"/>
      <c r="D38" s="30" t="s">
        <v>43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8"/>
      <c r="B39" s="24"/>
      <c r="C39" s="25"/>
      <c r="D39" s="30" t="s">
        <v>45</v>
      </c>
      <c r="E39" s="41" t="s">
        <v>46</v>
      </c>
      <c r="F39" s="28">
        <v>60</v>
      </c>
      <c r="G39" s="50">
        <v>4.7</v>
      </c>
      <c r="H39" s="42">
        <v>0.7</v>
      </c>
      <c r="I39" s="28">
        <v>49.8</v>
      </c>
      <c r="J39" s="42">
        <v>128.4</v>
      </c>
      <c r="K39" s="43"/>
      <c r="L39" s="28">
        <v>3.77</v>
      </c>
    </row>
    <row r="40" spans="1:12" ht="15" x14ac:dyDescent="0.25">
      <c r="A40" s="48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8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9"/>
      <c r="B42" s="32"/>
      <c r="C42" s="33"/>
      <c r="D42" s="34" t="s">
        <v>31</v>
      </c>
      <c r="E42" s="35"/>
      <c r="F42" s="36">
        <f>SUM(F33:F41)</f>
        <v>810</v>
      </c>
      <c r="G42" s="36">
        <f>SUM(G33:G41)</f>
        <v>39.470000000000006</v>
      </c>
      <c r="H42" s="36">
        <f>SUM(H33:H41)</f>
        <v>33.770000000000003</v>
      </c>
      <c r="I42" s="36">
        <f>SUM(I33:I41)</f>
        <v>278.65000000000003</v>
      </c>
      <c r="J42" s="36">
        <f t="shared" ref="J42:L42" si="4">SUM(J33:J41)</f>
        <v>772.37</v>
      </c>
      <c r="K42" s="37"/>
      <c r="L42" s="36">
        <f t="shared" si="4"/>
        <v>93.85</v>
      </c>
    </row>
    <row r="43" spans="1:12" ht="15.75" customHeight="1" x14ac:dyDescent="0.2">
      <c r="A43" s="51">
        <f>A25</f>
        <v>1</v>
      </c>
      <c r="B43" s="51">
        <f>B25</f>
        <v>2</v>
      </c>
      <c r="C43" s="61" t="s">
        <v>47</v>
      </c>
      <c r="D43" s="62"/>
      <c r="E43" s="46"/>
      <c r="F43" s="47">
        <f>F32+F42</f>
        <v>810</v>
      </c>
      <c r="G43" s="47">
        <f>G32+G42</f>
        <v>39.470000000000006</v>
      </c>
      <c r="H43" s="47">
        <f>H32+H42</f>
        <v>33.770000000000003</v>
      </c>
      <c r="I43" s="47">
        <f>I32+I42</f>
        <v>278.65000000000003</v>
      </c>
      <c r="J43" s="47">
        <f t="shared" ref="J43:L43" si="5">J32+J42</f>
        <v>772.37</v>
      </c>
      <c r="K43" s="47"/>
      <c r="L43" s="47">
        <f t="shared" si="5"/>
        <v>93.85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41" t="s">
        <v>53</v>
      </c>
      <c r="F52" s="28">
        <v>60</v>
      </c>
      <c r="G52" s="42">
        <v>1.7</v>
      </c>
      <c r="H52" s="28">
        <v>5.7</v>
      </c>
      <c r="I52" s="42">
        <v>8.5</v>
      </c>
      <c r="J52" s="28">
        <v>86.2</v>
      </c>
      <c r="K52" s="43">
        <v>45</v>
      </c>
      <c r="L52" s="28">
        <v>8.8699999999999992</v>
      </c>
    </row>
    <row r="53" spans="1:12" ht="15" x14ac:dyDescent="0.25">
      <c r="A53" s="23"/>
      <c r="B53" s="24"/>
      <c r="C53" s="25"/>
      <c r="D53" s="30" t="s">
        <v>34</v>
      </c>
      <c r="E53" s="27" t="s">
        <v>54</v>
      </c>
      <c r="F53" s="28">
        <v>250</v>
      </c>
      <c r="G53" s="28">
        <v>3.6</v>
      </c>
      <c r="H53" s="28">
        <v>4</v>
      </c>
      <c r="I53" s="28">
        <v>15.9</v>
      </c>
      <c r="J53" s="28">
        <v>174</v>
      </c>
      <c r="K53" s="29">
        <v>96</v>
      </c>
      <c r="L53" s="28">
        <v>17.34</v>
      </c>
    </row>
    <row r="54" spans="1:12" ht="15" x14ac:dyDescent="0.25">
      <c r="A54" s="23"/>
      <c r="B54" s="24"/>
      <c r="C54" s="25"/>
      <c r="D54" s="30" t="s">
        <v>37</v>
      </c>
      <c r="E54" s="27" t="s">
        <v>55</v>
      </c>
      <c r="F54" s="28">
        <v>100</v>
      </c>
      <c r="G54" s="28">
        <v>12.9</v>
      </c>
      <c r="H54" s="28">
        <v>12.1</v>
      </c>
      <c r="I54" s="28">
        <v>6.9</v>
      </c>
      <c r="J54" s="28">
        <v>214</v>
      </c>
      <c r="K54" s="43">
        <v>61</v>
      </c>
      <c r="L54" s="28">
        <v>24.7</v>
      </c>
    </row>
    <row r="55" spans="1:12" ht="15" x14ac:dyDescent="0.25">
      <c r="A55" s="23"/>
      <c r="B55" s="24"/>
      <c r="C55" s="25"/>
      <c r="D55" s="30" t="s">
        <v>39</v>
      </c>
      <c r="E55" s="27" t="s">
        <v>56</v>
      </c>
      <c r="F55" s="28">
        <v>150</v>
      </c>
      <c r="G55" s="28">
        <v>2.2000000000000002</v>
      </c>
      <c r="H55" s="28">
        <v>7.8</v>
      </c>
      <c r="I55" s="28">
        <v>14.8</v>
      </c>
      <c r="J55" s="28">
        <v>135.9</v>
      </c>
      <c r="K55" s="29">
        <v>747</v>
      </c>
      <c r="L55" s="28">
        <v>16.52</v>
      </c>
    </row>
    <row r="56" spans="1:12" ht="15" x14ac:dyDescent="0.25">
      <c r="A56" s="23"/>
      <c r="B56" s="24"/>
      <c r="C56" s="25"/>
      <c r="D56" s="30" t="s">
        <v>41</v>
      </c>
      <c r="E56" s="27" t="s">
        <v>57</v>
      </c>
      <c r="F56" s="28">
        <v>200</v>
      </c>
      <c r="G56" s="28">
        <v>0.1</v>
      </c>
      <c r="H56" s="28">
        <v>0</v>
      </c>
      <c r="I56" s="28">
        <v>15</v>
      </c>
      <c r="J56" s="28">
        <v>65.400000000000006</v>
      </c>
      <c r="K56" s="29">
        <v>375</v>
      </c>
      <c r="L56" s="28">
        <v>3.56</v>
      </c>
    </row>
    <row r="57" spans="1:12" ht="15" x14ac:dyDescent="0.25">
      <c r="A57" s="23"/>
      <c r="B57" s="24"/>
      <c r="C57" s="25"/>
      <c r="D57" s="30" t="s">
        <v>43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45</v>
      </c>
      <c r="E58" s="27" t="s">
        <v>46</v>
      </c>
      <c r="F58" s="28">
        <v>60</v>
      </c>
      <c r="G58" s="28">
        <v>4.7</v>
      </c>
      <c r="H58" s="28">
        <v>0.7</v>
      </c>
      <c r="I58" s="28">
        <v>49.8</v>
      </c>
      <c r="J58" s="28">
        <v>128.4</v>
      </c>
      <c r="K58" s="29"/>
      <c r="L58" s="28">
        <v>3.77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31</v>
      </c>
      <c r="E61" s="35"/>
      <c r="F61" s="36">
        <f>SUM(F52:F60)</f>
        <v>820</v>
      </c>
      <c r="G61" s="36">
        <f>SUM(G52:G60)</f>
        <v>25.2</v>
      </c>
      <c r="H61" s="36">
        <f>SUM(H52:H60)</f>
        <v>30.299999999999997</v>
      </c>
      <c r="I61" s="36">
        <f>SUM(I52:I60)</f>
        <v>110.89999999999999</v>
      </c>
      <c r="J61" s="36">
        <f t="shared" ref="J61:L61" si="7">SUM(J52:J60)</f>
        <v>803.9</v>
      </c>
      <c r="K61" s="37"/>
      <c r="L61" s="36">
        <f t="shared" si="7"/>
        <v>74.759999999999991</v>
      </c>
    </row>
    <row r="62" spans="1:12" ht="15.75" customHeight="1" x14ac:dyDescent="0.2">
      <c r="A62" s="44">
        <f>A44</f>
        <v>1</v>
      </c>
      <c r="B62" s="45">
        <f>B44</f>
        <v>3</v>
      </c>
      <c r="C62" s="61" t="s">
        <v>47</v>
      </c>
      <c r="D62" s="62"/>
      <c r="E62" s="46"/>
      <c r="F62" s="47">
        <f>F51+F61</f>
        <v>820</v>
      </c>
      <c r="G62" s="47">
        <f>G51+G61</f>
        <v>25.2</v>
      </c>
      <c r="H62" s="47">
        <f>H51+H61</f>
        <v>30.299999999999997</v>
      </c>
      <c r="I62" s="47">
        <f>I51+I61</f>
        <v>110.89999999999999</v>
      </c>
      <c r="J62" s="47">
        <f t="shared" ref="J62:L62" si="8">J51+J61</f>
        <v>803.9</v>
      </c>
      <c r="K62" s="47"/>
      <c r="L62" s="47">
        <f t="shared" si="8"/>
        <v>74.759999999999991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27" t="s">
        <v>58</v>
      </c>
      <c r="F71" s="28">
        <v>60</v>
      </c>
      <c r="G71" s="28">
        <v>1.7</v>
      </c>
      <c r="H71" s="28">
        <v>0</v>
      </c>
      <c r="I71" s="28">
        <v>6.8</v>
      </c>
      <c r="J71" s="28">
        <v>76.599999999999994</v>
      </c>
      <c r="K71" s="29">
        <v>50</v>
      </c>
      <c r="L71" s="28">
        <v>7.28</v>
      </c>
    </row>
    <row r="72" spans="1:12" ht="15" x14ac:dyDescent="0.25">
      <c r="A72" s="23"/>
      <c r="B72" s="24"/>
      <c r="C72" s="25"/>
      <c r="D72" s="30" t="s">
        <v>34</v>
      </c>
      <c r="E72" s="27" t="s">
        <v>59</v>
      </c>
      <c r="F72" s="28">
        <v>250</v>
      </c>
      <c r="G72" s="28">
        <v>3.3</v>
      </c>
      <c r="H72" s="28">
        <v>5</v>
      </c>
      <c r="I72" s="28">
        <v>8.8000000000000007</v>
      </c>
      <c r="J72" s="28">
        <v>192.4</v>
      </c>
      <c r="K72" s="29">
        <v>88</v>
      </c>
      <c r="L72" s="28">
        <v>17.34</v>
      </c>
    </row>
    <row r="73" spans="1:12" ht="15" x14ac:dyDescent="0.25">
      <c r="A73" s="23"/>
      <c r="B73" s="24"/>
      <c r="C73" s="25"/>
      <c r="D73" s="30" t="s">
        <v>37</v>
      </c>
      <c r="E73" s="27" t="s">
        <v>60</v>
      </c>
      <c r="F73" s="28">
        <v>90</v>
      </c>
      <c r="G73" s="28">
        <v>12.5</v>
      </c>
      <c r="H73" s="28">
        <v>20.2</v>
      </c>
      <c r="I73" s="28">
        <v>13.4</v>
      </c>
      <c r="J73" s="28">
        <v>288</v>
      </c>
      <c r="K73" s="29">
        <v>246</v>
      </c>
      <c r="L73" s="28">
        <v>44.83</v>
      </c>
    </row>
    <row r="74" spans="1:12" ht="15" x14ac:dyDescent="0.25">
      <c r="A74" s="23"/>
      <c r="B74" s="24"/>
      <c r="C74" s="25"/>
      <c r="D74" s="30" t="s">
        <v>39</v>
      </c>
      <c r="E74" s="27" t="s">
        <v>61</v>
      </c>
      <c r="F74" s="28">
        <v>150</v>
      </c>
      <c r="G74" s="28">
        <v>3.9</v>
      </c>
      <c r="H74" s="28">
        <v>3.6</v>
      </c>
      <c r="I74" s="28">
        <v>26.3</v>
      </c>
      <c r="J74" s="28">
        <v>267</v>
      </c>
      <c r="K74" s="29">
        <v>408</v>
      </c>
      <c r="L74" s="28">
        <v>14.68</v>
      </c>
    </row>
    <row r="75" spans="1:12" ht="15" x14ac:dyDescent="0.25">
      <c r="A75" s="23"/>
      <c r="B75" s="24"/>
      <c r="C75" s="25"/>
      <c r="D75" s="30" t="s">
        <v>41</v>
      </c>
      <c r="E75" s="41" t="s">
        <v>62</v>
      </c>
      <c r="F75" s="28">
        <v>200</v>
      </c>
      <c r="G75" s="42">
        <v>0.2</v>
      </c>
      <c r="H75" s="28">
        <v>0</v>
      </c>
      <c r="I75" s="42">
        <v>13.8</v>
      </c>
      <c r="J75" s="28">
        <v>53</v>
      </c>
      <c r="K75" s="43">
        <v>934</v>
      </c>
      <c r="L75" s="28">
        <v>6.65</v>
      </c>
    </row>
    <row r="76" spans="1:12" ht="15" x14ac:dyDescent="0.25">
      <c r="A76" s="23"/>
      <c r="B76" s="24"/>
      <c r="C76" s="25"/>
      <c r="D76" s="30" t="s">
        <v>43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45</v>
      </c>
      <c r="E77" s="41" t="s">
        <v>46</v>
      </c>
      <c r="F77" s="28">
        <v>60</v>
      </c>
      <c r="G77" s="42">
        <v>4.7</v>
      </c>
      <c r="H77" s="28">
        <v>0.7</v>
      </c>
      <c r="I77" s="42">
        <v>49.8</v>
      </c>
      <c r="J77" s="28">
        <v>128.4</v>
      </c>
      <c r="K77" s="43"/>
      <c r="L77" s="28">
        <v>3.77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31</v>
      </c>
      <c r="E80" s="35"/>
      <c r="F80" s="36">
        <f>SUM(F71:F79)</f>
        <v>810</v>
      </c>
      <c r="G80" s="36">
        <f>SUM(G71:G79)</f>
        <v>26.299999999999997</v>
      </c>
      <c r="H80" s="36">
        <f>SUM(H71:H79)</f>
        <v>29.5</v>
      </c>
      <c r="I80" s="36">
        <f>SUM(I71:I79)</f>
        <v>118.89999999999999</v>
      </c>
      <c r="J80" s="36">
        <f t="shared" ref="J80:L80" si="10">SUM(J71:J79)</f>
        <v>1005.4</v>
      </c>
      <c r="K80" s="37"/>
      <c r="L80" s="36">
        <f t="shared" si="10"/>
        <v>94.55</v>
      </c>
    </row>
    <row r="81" spans="1:12" ht="15.75" customHeight="1" x14ac:dyDescent="0.2">
      <c r="A81" s="44">
        <f>A63</f>
        <v>1</v>
      </c>
      <c r="B81" s="45">
        <f>B63</f>
        <v>4</v>
      </c>
      <c r="C81" s="61" t="s">
        <v>47</v>
      </c>
      <c r="D81" s="62"/>
      <c r="E81" s="46"/>
      <c r="F81" s="47">
        <f>F70+F80</f>
        <v>810</v>
      </c>
      <c r="G81" s="47">
        <f>G70+G80</f>
        <v>26.299999999999997</v>
      </c>
      <c r="H81" s="47">
        <f>H70+H80</f>
        <v>29.5</v>
      </c>
      <c r="I81" s="47">
        <f>I70+I80</f>
        <v>118.89999999999999</v>
      </c>
      <c r="J81" s="47">
        <f t="shared" ref="J81:L81" si="11">J70+J80</f>
        <v>1005.4</v>
      </c>
      <c r="K81" s="47"/>
      <c r="L81" s="47">
        <f t="shared" si="11"/>
        <v>94.55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34</v>
      </c>
      <c r="E91" s="27" t="s">
        <v>63</v>
      </c>
      <c r="F91" s="28">
        <v>250</v>
      </c>
      <c r="G91" s="28">
        <v>106</v>
      </c>
      <c r="H91" s="28">
        <v>8.6</v>
      </c>
      <c r="I91" s="28">
        <v>18.600000000000001</v>
      </c>
      <c r="J91" s="28">
        <v>204.8</v>
      </c>
      <c r="K91" s="29">
        <v>102</v>
      </c>
      <c r="L91" s="28">
        <v>18.55</v>
      </c>
    </row>
    <row r="92" spans="1:12" ht="15" x14ac:dyDescent="0.25">
      <c r="A92" s="23"/>
      <c r="B92" s="24"/>
      <c r="C92" s="25"/>
      <c r="D92" s="30" t="s">
        <v>37</v>
      </c>
      <c r="E92" s="27" t="s">
        <v>64</v>
      </c>
      <c r="F92" s="28">
        <v>90</v>
      </c>
      <c r="G92" s="28">
        <v>6.62</v>
      </c>
      <c r="H92" s="28">
        <v>16.04</v>
      </c>
      <c r="I92" s="28">
        <v>1.57</v>
      </c>
      <c r="J92" s="28">
        <v>289</v>
      </c>
      <c r="K92" s="29">
        <v>279</v>
      </c>
      <c r="L92" s="28">
        <v>27.47</v>
      </c>
    </row>
    <row r="93" spans="1:12" ht="15" x14ac:dyDescent="0.25">
      <c r="A93" s="23"/>
      <c r="B93" s="24"/>
      <c r="C93" s="25"/>
      <c r="D93" s="30" t="s">
        <v>39</v>
      </c>
      <c r="E93" s="27" t="s">
        <v>65</v>
      </c>
      <c r="F93" s="28">
        <v>150</v>
      </c>
      <c r="G93" s="28" t="s">
        <v>66</v>
      </c>
      <c r="H93" s="42">
        <v>14.01</v>
      </c>
      <c r="I93" s="28" t="s">
        <v>67</v>
      </c>
      <c r="J93" s="28">
        <v>320</v>
      </c>
      <c r="K93" s="29">
        <v>309</v>
      </c>
      <c r="L93" s="28">
        <v>7.92</v>
      </c>
    </row>
    <row r="94" spans="1:12" ht="15" x14ac:dyDescent="0.25">
      <c r="A94" s="23"/>
      <c r="B94" s="24"/>
      <c r="C94" s="25"/>
      <c r="D94" s="30" t="s">
        <v>41</v>
      </c>
      <c r="E94" s="27" t="s">
        <v>68</v>
      </c>
      <c r="F94" s="28">
        <v>200</v>
      </c>
      <c r="G94" s="28">
        <v>0.1</v>
      </c>
      <c r="H94" s="28">
        <v>0</v>
      </c>
      <c r="I94" s="28">
        <v>15</v>
      </c>
      <c r="J94" s="28">
        <v>65.400000000000006</v>
      </c>
      <c r="K94" s="29">
        <v>349</v>
      </c>
      <c r="L94" s="28">
        <v>7.32</v>
      </c>
    </row>
    <row r="95" spans="1:12" ht="15" x14ac:dyDescent="0.25">
      <c r="A95" s="23"/>
      <c r="B95" s="24"/>
      <c r="C95" s="25"/>
      <c r="D95" s="30" t="s">
        <v>43</v>
      </c>
      <c r="E95" s="27" t="s">
        <v>44</v>
      </c>
      <c r="F95" s="28">
        <v>50</v>
      </c>
      <c r="G95" s="28">
        <v>7.5</v>
      </c>
      <c r="H95" s="28">
        <v>2</v>
      </c>
      <c r="I95" s="28">
        <v>49</v>
      </c>
      <c r="J95" s="28">
        <v>104.8</v>
      </c>
      <c r="K95" s="29"/>
      <c r="L95" s="28">
        <v>5.77</v>
      </c>
    </row>
    <row r="96" spans="1:12" ht="15" x14ac:dyDescent="0.25">
      <c r="A96" s="23"/>
      <c r="B96" s="24"/>
      <c r="C96" s="25"/>
      <c r="D96" s="30" t="s">
        <v>45</v>
      </c>
      <c r="E96" s="52" t="s">
        <v>46</v>
      </c>
      <c r="F96" s="42">
        <v>60</v>
      </c>
      <c r="G96" s="50">
        <v>4.7</v>
      </c>
      <c r="H96" s="42">
        <v>0.7</v>
      </c>
      <c r="I96" s="50">
        <v>49.8</v>
      </c>
      <c r="J96" s="42">
        <v>128.4</v>
      </c>
      <c r="K96" s="28"/>
      <c r="L96" s="28">
        <v>3.77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31</v>
      </c>
      <c r="E99" s="35"/>
      <c r="F99" s="36">
        <f>SUM(F90:F98)</f>
        <v>800</v>
      </c>
      <c r="G99" s="36">
        <f>SUM(G90:G98)</f>
        <v>124.92</v>
      </c>
      <c r="H99" s="36">
        <f>SUM(H90:H98)</f>
        <v>41.35</v>
      </c>
      <c r="I99" s="36">
        <f>SUM(I90:I98)</f>
        <v>133.97</v>
      </c>
      <c r="J99" s="36">
        <f t="shared" ref="J99:L99" si="13">SUM(J90:J98)</f>
        <v>1112.3999999999999</v>
      </c>
      <c r="K99" s="37"/>
      <c r="L99" s="36">
        <f t="shared" si="13"/>
        <v>70.8</v>
      </c>
    </row>
    <row r="100" spans="1:12" ht="15.75" customHeight="1" x14ac:dyDescent="0.2">
      <c r="A100" s="44">
        <f>A82</f>
        <v>1</v>
      </c>
      <c r="B100" s="45">
        <f>B82</f>
        <v>5</v>
      </c>
      <c r="C100" s="61" t="s">
        <v>47</v>
      </c>
      <c r="D100" s="62"/>
      <c r="E100" s="46"/>
      <c r="F100" s="47">
        <f>F89+F99</f>
        <v>800</v>
      </c>
      <c r="G100" s="47">
        <f>G89+G99</f>
        <v>124.92</v>
      </c>
      <c r="H100" s="47">
        <f>H89+H99</f>
        <v>41.35</v>
      </c>
      <c r="I100" s="47">
        <f>I89+I99</f>
        <v>133.97</v>
      </c>
      <c r="J100" s="47">
        <f t="shared" ref="J100:L100" si="14">J89+J99</f>
        <v>1112.3999999999999</v>
      </c>
      <c r="K100" s="47"/>
      <c r="L100" s="47">
        <f t="shared" si="14"/>
        <v>70.8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30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27" t="s">
        <v>53</v>
      </c>
      <c r="F109" s="28">
        <v>60</v>
      </c>
      <c r="G109" s="28">
        <v>1.7</v>
      </c>
      <c r="H109" s="28">
        <v>5.7</v>
      </c>
      <c r="I109" s="28">
        <v>8.5</v>
      </c>
      <c r="J109" s="28">
        <v>86.2</v>
      </c>
      <c r="K109" s="29">
        <v>45</v>
      </c>
      <c r="L109" s="28">
        <v>8.8699999999999992</v>
      </c>
    </row>
    <row r="110" spans="1:12" ht="15" x14ac:dyDescent="0.25">
      <c r="A110" s="23"/>
      <c r="B110" s="24"/>
      <c r="C110" s="25"/>
      <c r="D110" s="30" t="s">
        <v>34</v>
      </c>
      <c r="E110" s="27" t="s">
        <v>69</v>
      </c>
      <c r="F110" s="28">
        <v>250</v>
      </c>
      <c r="G110" s="28">
        <v>10.6</v>
      </c>
      <c r="H110" s="28">
        <v>8.6</v>
      </c>
      <c r="I110" s="28">
        <v>18.600000000000001</v>
      </c>
      <c r="J110" s="28">
        <v>227.6</v>
      </c>
      <c r="K110" s="29">
        <v>102</v>
      </c>
      <c r="L110" s="28">
        <v>22.06</v>
      </c>
    </row>
    <row r="111" spans="1:12" ht="15" x14ac:dyDescent="0.25">
      <c r="A111" s="23"/>
      <c r="B111" s="24"/>
      <c r="C111" s="25"/>
      <c r="D111" s="30" t="s">
        <v>37</v>
      </c>
      <c r="E111" s="41" t="s">
        <v>70</v>
      </c>
      <c r="F111" s="28">
        <v>250</v>
      </c>
      <c r="G111" s="42">
        <v>3.68</v>
      </c>
      <c r="H111" s="28">
        <v>3.53</v>
      </c>
      <c r="I111" s="42">
        <v>23.55</v>
      </c>
      <c r="J111" s="28">
        <v>358</v>
      </c>
      <c r="K111" s="43">
        <v>265</v>
      </c>
      <c r="L111" s="28">
        <v>51.52</v>
      </c>
    </row>
    <row r="112" spans="1:12" ht="15" x14ac:dyDescent="0.25">
      <c r="A112" s="23"/>
      <c r="B112" s="24"/>
      <c r="C112" s="25"/>
      <c r="D112" s="30" t="s">
        <v>39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41</v>
      </c>
      <c r="E113" s="52" t="s">
        <v>62</v>
      </c>
      <c r="F113" s="42">
        <v>200</v>
      </c>
      <c r="G113" s="50">
        <v>0.2</v>
      </c>
      <c r="H113" s="42">
        <v>0</v>
      </c>
      <c r="I113" s="50">
        <v>13.8</v>
      </c>
      <c r="J113" s="42">
        <v>53</v>
      </c>
      <c r="K113" s="43">
        <v>934</v>
      </c>
      <c r="L113" s="28">
        <v>6.65</v>
      </c>
    </row>
    <row r="114" spans="1:12" ht="15" x14ac:dyDescent="0.25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45</v>
      </c>
      <c r="E115" s="52" t="s">
        <v>46</v>
      </c>
      <c r="F115" s="50">
        <v>60</v>
      </c>
      <c r="G115" s="50">
        <v>4.7</v>
      </c>
      <c r="H115" s="50">
        <v>0.7</v>
      </c>
      <c r="I115" s="50">
        <v>49.8</v>
      </c>
      <c r="J115" s="50">
        <v>128.4</v>
      </c>
      <c r="K115" s="42"/>
      <c r="L115" s="28">
        <v>3.77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31</v>
      </c>
      <c r="E118" s="35"/>
      <c r="F118" s="36">
        <f>SUM(F109:F117)</f>
        <v>820</v>
      </c>
      <c r="G118" s="36">
        <f t="shared" ref="G118:J118" si="16">SUM(G109:G117)</f>
        <v>20.88</v>
      </c>
      <c r="H118" s="36">
        <f t="shared" si="16"/>
        <v>18.53</v>
      </c>
      <c r="I118" s="36">
        <f t="shared" si="16"/>
        <v>114.25</v>
      </c>
      <c r="J118" s="36">
        <f t="shared" si="16"/>
        <v>853.19999999999993</v>
      </c>
      <c r="K118" s="37"/>
      <c r="L118" s="36">
        <f>SUM(L109:L117)</f>
        <v>92.87</v>
      </c>
    </row>
    <row r="119" spans="1:12" ht="15" x14ac:dyDescent="0.2">
      <c r="A119" s="44">
        <f>A101</f>
        <v>2</v>
      </c>
      <c r="B119" s="45">
        <f>B101</f>
        <v>1</v>
      </c>
      <c r="C119" s="61" t="s">
        <v>47</v>
      </c>
      <c r="D119" s="62"/>
      <c r="E119" s="46"/>
      <c r="F119" s="47">
        <f>F108+F118</f>
        <v>820</v>
      </c>
      <c r="G119" s="47">
        <f>G108+G118</f>
        <v>20.88</v>
      </c>
      <c r="H119" s="47">
        <f>H108+H118</f>
        <v>18.53</v>
      </c>
      <c r="I119" s="47">
        <f>I108+I118</f>
        <v>114.25</v>
      </c>
      <c r="J119" s="47">
        <f t="shared" ref="J119:L119" si="17">J108+J118</f>
        <v>853.19999999999993</v>
      </c>
      <c r="K119" s="47"/>
      <c r="L119" s="47">
        <f t="shared" si="17"/>
        <v>92.87</v>
      </c>
    </row>
    <row r="120" spans="1:12" ht="15" x14ac:dyDescent="0.25">
      <c r="A120" s="48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8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8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8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8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8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8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9"/>
      <c r="B127" s="32"/>
      <c r="C127" s="33"/>
      <c r="D127" s="34" t="s">
        <v>31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27" t="s">
        <v>71</v>
      </c>
      <c r="F128" s="28">
        <v>60</v>
      </c>
      <c r="G128" s="28">
        <v>1.7</v>
      </c>
      <c r="H128" s="28">
        <v>0</v>
      </c>
      <c r="I128" s="28">
        <v>8.5</v>
      </c>
      <c r="J128" s="28">
        <v>25</v>
      </c>
      <c r="K128" s="29"/>
      <c r="L128" s="28">
        <v>6.43</v>
      </c>
    </row>
    <row r="129" spans="1:12" ht="15" x14ac:dyDescent="0.25">
      <c r="A129" s="48"/>
      <c r="B129" s="24"/>
      <c r="C129" s="25"/>
      <c r="D129" s="30" t="s">
        <v>34</v>
      </c>
      <c r="E129" s="27" t="s">
        <v>72</v>
      </c>
      <c r="F129" s="28">
        <v>268</v>
      </c>
      <c r="G129" s="28">
        <v>10.6</v>
      </c>
      <c r="H129" s="28">
        <v>8.6</v>
      </c>
      <c r="I129" s="28">
        <v>18.600000000000001</v>
      </c>
      <c r="J129" s="28">
        <v>256</v>
      </c>
      <c r="K129" s="29" t="s">
        <v>73</v>
      </c>
      <c r="L129" s="28">
        <v>13.55</v>
      </c>
    </row>
    <row r="130" spans="1:12" ht="15" x14ac:dyDescent="0.25">
      <c r="A130" s="48"/>
      <c r="B130" s="24"/>
      <c r="C130" s="25"/>
      <c r="D130" s="30" t="s">
        <v>37</v>
      </c>
      <c r="E130" s="27" t="s">
        <v>74</v>
      </c>
      <c r="F130" s="28">
        <v>250</v>
      </c>
      <c r="G130" s="28">
        <v>3.68</v>
      </c>
      <c r="H130" s="28">
        <v>3.53</v>
      </c>
      <c r="I130" s="28">
        <v>23.55</v>
      </c>
      <c r="J130" s="28">
        <v>340.73</v>
      </c>
      <c r="K130" s="29">
        <v>259</v>
      </c>
      <c r="L130" s="28">
        <v>58.54</v>
      </c>
    </row>
    <row r="131" spans="1:12" ht="15" x14ac:dyDescent="0.25">
      <c r="A131" s="48"/>
      <c r="B131" s="24"/>
      <c r="C131" s="25"/>
      <c r="D131" s="30" t="s">
        <v>39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8"/>
      <c r="B132" s="24"/>
      <c r="C132" s="25"/>
      <c r="D132" s="30" t="s">
        <v>41</v>
      </c>
      <c r="E132" s="27" t="s">
        <v>75</v>
      </c>
      <c r="F132" s="28">
        <v>200</v>
      </c>
      <c r="G132" s="28">
        <v>0.1</v>
      </c>
      <c r="H132" s="28">
        <v>0</v>
      </c>
      <c r="I132" s="28">
        <v>15</v>
      </c>
      <c r="J132" s="28">
        <v>65.400000000000006</v>
      </c>
      <c r="K132" s="29">
        <v>379</v>
      </c>
      <c r="L132" s="28">
        <v>3.84</v>
      </c>
    </row>
    <row r="133" spans="1:12" ht="15" x14ac:dyDescent="0.25">
      <c r="A133" s="48"/>
      <c r="B133" s="24"/>
      <c r="C133" s="25"/>
      <c r="D133" s="30" t="s">
        <v>43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8"/>
      <c r="B134" s="24"/>
      <c r="C134" s="25"/>
      <c r="D134" s="30" t="s">
        <v>45</v>
      </c>
      <c r="E134" s="52" t="s">
        <v>46</v>
      </c>
      <c r="F134" s="50">
        <v>60</v>
      </c>
      <c r="G134" s="50">
        <v>4.7</v>
      </c>
      <c r="H134" s="50">
        <v>0.7</v>
      </c>
      <c r="I134" s="50">
        <v>49.8</v>
      </c>
      <c r="J134" s="50">
        <v>128.4</v>
      </c>
      <c r="K134" s="50"/>
      <c r="L134" s="28">
        <v>3.77</v>
      </c>
    </row>
    <row r="135" spans="1:12" ht="15" x14ac:dyDescent="0.25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9"/>
      <c r="B137" s="32"/>
      <c r="C137" s="33"/>
      <c r="D137" s="34" t="s">
        <v>31</v>
      </c>
      <c r="E137" s="35"/>
      <c r="F137" s="36">
        <f>SUM(F128:F136)</f>
        <v>838</v>
      </c>
      <c r="G137" s="36">
        <f t="shared" ref="G137:J137" si="19">SUM(G128:G136)</f>
        <v>20.779999999999998</v>
      </c>
      <c r="H137" s="36">
        <f t="shared" si="19"/>
        <v>12.829999999999998</v>
      </c>
      <c r="I137" s="36">
        <f t="shared" si="19"/>
        <v>115.45</v>
      </c>
      <c r="J137" s="36">
        <f t="shared" si="19"/>
        <v>815.53</v>
      </c>
      <c r="K137" s="37"/>
      <c r="L137" s="36">
        <f>SUM(L128:L136)</f>
        <v>86.13</v>
      </c>
    </row>
    <row r="138" spans="1:12" ht="15" x14ac:dyDescent="0.2">
      <c r="A138" s="51">
        <f>A120</f>
        <v>2</v>
      </c>
      <c r="B138" s="51">
        <f>B120</f>
        <v>2</v>
      </c>
      <c r="C138" s="61" t="s">
        <v>47</v>
      </c>
      <c r="D138" s="62"/>
      <c r="E138" s="46"/>
      <c r="F138" s="47">
        <f>F127+F137</f>
        <v>838</v>
      </c>
      <c r="G138" s="47">
        <f>G127+G137</f>
        <v>20.779999999999998</v>
      </c>
      <c r="H138" s="47">
        <f>H127+H137</f>
        <v>12.829999999999998</v>
      </c>
      <c r="I138" s="47">
        <f>I127+I137</f>
        <v>115.45</v>
      </c>
      <c r="J138" s="47">
        <f t="shared" ref="J138:L138" si="20">J127+J137</f>
        <v>815.53</v>
      </c>
      <c r="K138" s="47"/>
      <c r="L138" s="47">
        <f t="shared" si="20"/>
        <v>86.13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31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34</v>
      </c>
      <c r="E148" s="27" t="s">
        <v>76</v>
      </c>
      <c r="F148" s="28">
        <v>250</v>
      </c>
      <c r="G148" s="28">
        <v>10.6</v>
      </c>
      <c r="H148" s="28">
        <v>8.6</v>
      </c>
      <c r="I148" s="28">
        <v>18.600000000000001</v>
      </c>
      <c r="J148" s="28">
        <v>192.8</v>
      </c>
      <c r="K148" s="29">
        <v>111</v>
      </c>
      <c r="L148" s="28">
        <v>12.84</v>
      </c>
    </row>
    <row r="149" spans="1:12" ht="15" x14ac:dyDescent="0.25">
      <c r="A149" s="23"/>
      <c r="B149" s="24"/>
      <c r="C149" s="25"/>
      <c r="D149" s="30" t="s">
        <v>37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39</v>
      </c>
      <c r="E150" s="27" t="s">
        <v>77</v>
      </c>
      <c r="F150" s="28">
        <v>200</v>
      </c>
      <c r="G150" s="28">
        <v>8.0299999999999994</v>
      </c>
      <c r="H150" s="28">
        <v>14.6</v>
      </c>
      <c r="I150" s="28">
        <v>82.5</v>
      </c>
      <c r="J150" s="28">
        <v>330</v>
      </c>
      <c r="K150" s="29">
        <v>168</v>
      </c>
      <c r="L150" s="28">
        <v>24.6</v>
      </c>
    </row>
    <row r="151" spans="1:12" ht="15" x14ac:dyDescent="0.25">
      <c r="A151" s="23"/>
      <c r="B151" s="24"/>
      <c r="C151" s="25"/>
      <c r="D151" s="30" t="s">
        <v>41</v>
      </c>
      <c r="E151" s="27" t="s">
        <v>42</v>
      </c>
      <c r="F151" s="28">
        <v>200</v>
      </c>
      <c r="G151" s="28">
        <v>0.1</v>
      </c>
      <c r="H151" s="28">
        <v>0</v>
      </c>
      <c r="I151" s="28">
        <v>15</v>
      </c>
      <c r="J151" s="28">
        <v>65.400000000000006</v>
      </c>
      <c r="K151" s="29">
        <v>377</v>
      </c>
      <c r="L151" s="28">
        <v>5.69</v>
      </c>
    </row>
    <row r="152" spans="1:12" ht="15" x14ac:dyDescent="0.25">
      <c r="A152" s="23"/>
      <c r="B152" s="24"/>
      <c r="C152" s="25"/>
      <c r="D152" s="30" t="s">
        <v>43</v>
      </c>
      <c r="E152" s="27" t="s">
        <v>44</v>
      </c>
      <c r="F152" s="28">
        <v>50</v>
      </c>
      <c r="G152" s="28">
        <v>7.5</v>
      </c>
      <c r="H152" s="28">
        <v>2</v>
      </c>
      <c r="I152" s="28">
        <v>49</v>
      </c>
      <c r="J152" s="28">
        <v>104.8</v>
      </c>
      <c r="K152" s="43"/>
      <c r="L152" s="28">
        <v>5.77</v>
      </c>
    </row>
    <row r="153" spans="1:12" ht="15" x14ac:dyDescent="0.25">
      <c r="A153" s="23"/>
      <c r="B153" s="24"/>
      <c r="C153" s="25"/>
      <c r="D153" s="30" t="s">
        <v>45</v>
      </c>
      <c r="E153" s="52" t="s">
        <v>46</v>
      </c>
      <c r="F153" s="50">
        <v>60</v>
      </c>
      <c r="G153" s="50">
        <v>4.7</v>
      </c>
      <c r="H153" s="50">
        <v>0.7</v>
      </c>
      <c r="I153" s="50">
        <v>49.8</v>
      </c>
      <c r="J153" s="50">
        <v>128.4</v>
      </c>
      <c r="K153" s="50"/>
      <c r="L153" s="28">
        <v>3.77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31</v>
      </c>
      <c r="E156" s="35"/>
      <c r="F156" s="36">
        <f>SUM(F147:F155)</f>
        <v>760</v>
      </c>
      <c r="G156" s="36">
        <f t="shared" ref="G156:J156" si="22">SUM(G147:G155)</f>
        <v>30.93</v>
      </c>
      <c r="H156" s="36">
        <f t="shared" si="22"/>
        <v>25.9</v>
      </c>
      <c r="I156" s="36">
        <f t="shared" si="22"/>
        <v>214.89999999999998</v>
      </c>
      <c r="J156" s="36">
        <f t="shared" si="22"/>
        <v>821.39999999999986</v>
      </c>
      <c r="K156" s="37"/>
      <c r="L156" s="36">
        <f>SUM(L147:L155)</f>
        <v>52.669999999999995</v>
      </c>
    </row>
    <row r="157" spans="1:12" ht="15" x14ac:dyDescent="0.2">
      <c r="A157" s="44">
        <f>A139</f>
        <v>2</v>
      </c>
      <c r="B157" s="45">
        <f>B139</f>
        <v>3</v>
      </c>
      <c r="C157" s="61" t="s">
        <v>47</v>
      </c>
      <c r="D157" s="62"/>
      <c r="E157" s="46"/>
      <c r="F157" s="47">
        <f>F146+F156</f>
        <v>760</v>
      </c>
      <c r="G157" s="47">
        <f>G146+G156</f>
        <v>30.93</v>
      </c>
      <c r="H157" s="47">
        <f>H146+H156</f>
        <v>25.9</v>
      </c>
      <c r="I157" s="47">
        <f>I146+I156</f>
        <v>214.89999999999998</v>
      </c>
      <c r="J157" s="47">
        <f t="shared" ref="J157:L157" si="23">J146+J156</f>
        <v>821.39999999999986</v>
      </c>
      <c r="K157" s="47"/>
      <c r="L157" s="47">
        <f t="shared" si="23"/>
        <v>52.669999999999995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31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41" t="s">
        <v>48</v>
      </c>
      <c r="F166" s="28">
        <v>60</v>
      </c>
      <c r="G166" s="42">
        <v>1.7</v>
      </c>
      <c r="H166" s="28">
        <v>0</v>
      </c>
      <c r="I166" s="42">
        <v>8.5</v>
      </c>
      <c r="J166" s="28">
        <v>25</v>
      </c>
      <c r="K166" s="43"/>
      <c r="L166" s="28">
        <v>7.28</v>
      </c>
    </row>
    <row r="167" spans="1:12" ht="15" x14ac:dyDescent="0.25">
      <c r="A167" s="23"/>
      <c r="B167" s="24"/>
      <c r="C167" s="25"/>
      <c r="D167" s="30" t="s">
        <v>34</v>
      </c>
      <c r="E167" s="27" t="s">
        <v>59</v>
      </c>
      <c r="F167" s="42">
        <v>250</v>
      </c>
      <c r="G167" s="28">
        <v>3.3</v>
      </c>
      <c r="H167" s="42">
        <v>5</v>
      </c>
      <c r="I167" s="28">
        <v>8.8000000000000007</v>
      </c>
      <c r="J167" s="42">
        <v>192.4</v>
      </c>
      <c r="K167" s="43">
        <v>88</v>
      </c>
      <c r="L167" s="28">
        <v>23.34</v>
      </c>
    </row>
    <row r="168" spans="1:12" ht="15" x14ac:dyDescent="0.25">
      <c r="A168" s="23"/>
      <c r="B168" s="24"/>
      <c r="C168" s="25"/>
      <c r="D168" s="30" t="s">
        <v>37</v>
      </c>
      <c r="E168" s="27" t="s">
        <v>64</v>
      </c>
      <c r="F168" s="28">
        <v>90</v>
      </c>
      <c r="G168" s="28">
        <v>6.62</v>
      </c>
      <c r="H168" s="28">
        <v>16.04</v>
      </c>
      <c r="I168" s="28">
        <v>1.57</v>
      </c>
      <c r="J168" s="28">
        <v>289</v>
      </c>
      <c r="K168" s="43">
        <v>279</v>
      </c>
      <c r="L168" s="28">
        <v>27.47</v>
      </c>
    </row>
    <row r="169" spans="1:12" ht="15" x14ac:dyDescent="0.25">
      <c r="A169" s="23"/>
      <c r="B169" s="24"/>
      <c r="C169" s="25"/>
      <c r="D169" s="30" t="s">
        <v>39</v>
      </c>
      <c r="E169" s="41" t="s">
        <v>51</v>
      </c>
      <c r="F169" s="28">
        <v>150</v>
      </c>
      <c r="G169" s="42">
        <v>2.17</v>
      </c>
      <c r="H169" s="28">
        <v>4.07</v>
      </c>
      <c r="I169" s="42">
        <v>14.05</v>
      </c>
      <c r="J169" s="28">
        <v>142.97</v>
      </c>
      <c r="K169" s="43">
        <v>758</v>
      </c>
      <c r="L169" s="28">
        <v>17.68</v>
      </c>
    </row>
    <row r="170" spans="1:12" ht="15" x14ac:dyDescent="0.25">
      <c r="A170" s="23"/>
      <c r="B170" s="24"/>
      <c r="C170" s="25"/>
      <c r="D170" s="30" t="s">
        <v>41</v>
      </c>
      <c r="E170" s="27" t="s">
        <v>52</v>
      </c>
      <c r="F170" s="42">
        <v>200</v>
      </c>
      <c r="G170" s="28">
        <v>0.5</v>
      </c>
      <c r="H170" s="42">
        <v>0</v>
      </c>
      <c r="I170" s="28">
        <v>33.4</v>
      </c>
      <c r="J170" s="42">
        <v>112</v>
      </c>
      <c r="K170" s="43"/>
      <c r="L170" s="28">
        <v>9.9499999999999993</v>
      </c>
    </row>
    <row r="171" spans="1:12" ht="15" x14ac:dyDescent="0.25">
      <c r="A171" s="23"/>
      <c r="B171" s="24"/>
      <c r="C171" s="25"/>
      <c r="D171" s="30" t="s">
        <v>43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45</v>
      </c>
      <c r="E172" s="52" t="s">
        <v>46</v>
      </c>
      <c r="F172" s="50">
        <v>60</v>
      </c>
      <c r="G172" s="50">
        <v>4.7</v>
      </c>
      <c r="H172" s="50">
        <v>0.7</v>
      </c>
      <c r="I172" s="50">
        <v>49.8</v>
      </c>
      <c r="J172" s="50">
        <v>128.4</v>
      </c>
      <c r="K172" s="50"/>
      <c r="L172" s="28">
        <v>3.77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31</v>
      </c>
      <c r="E175" s="35"/>
      <c r="F175" s="36">
        <f>SUM(F166:F174)</f>
        <v>810</v>
      </c>
      <c r="G175" s="36">
        <f t="shared" ref="G175:J175" si="25">SUM(G166:G174)</f>
        <v>18.990000000000002</v>
      </c>
      <c r="H175" s="36">
        <f t="shared" si="25"/>
        <v>25.81</v>
      </c>
      <c r="I175" s="36">
        <f t="shared" si="25"/>
        <v>116.11999999999999</v>
      </c>
      <c r="J175" s="36">
        <f t="shared" si="25"/>
        <v>889.77</v>
      </c>
      <c r="K175" s="37"/>
      <c r="L175" s="36">
        <f>SUM(L166:L174)</f>
        <v>89.490000000000009</v>
      </c>
    </row>
    <row r="176" spans="1:12" ht="15" x14ac:dyDescent="0.2">
      <c r="A176" s="44">
        <f>A158</f>
        <v>2</v>
      </c>
      <c r="B176" s="45">
        <f>B158</f>
        <v>4</v>
      </c>
      <c r="C176" s="61" t="s">
        <v>47</v>
      </c>
      <c r="D176" s="62"/>
      <c r="E176" s="46"/>
      <c r="F176" s="47">
        <f>F165+F175</f>
        <v>810</v>
      </c>
      <c r="G176" s="47">
        <f>G165+G175</f>
        <v>18.990000000000002</v>
      </c>
      <c r="H176" s="47">
        <f>H165+H175</f>
        <v>25.81</v>
      </c>
      <c r="I176" s="47">
        <f>I165+I175</f>
        <v>116.11999999999999</v>
      </c>
      <c r="J176" s="47">
        <f t="shared" ref="J176:L176" si="26">J165+J175</f>
        <v>889.77</v>
      </c>
      <c r="K176" s="47"/>
      <c r="L176" s="47">
        <f t="shared" si="26"/>
        <v>89.490000000000009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41" t="s">
        <v>53</v>
      </c>
      <c r="F185" s="28">
        <v>60</v>
      </c>
      <c r="G185" s="42">
        <v>1.7</v>
      </c>
      <c r="H185" s="28">
        <v>5.7</v>
      </c>
      <c r="I185" s="42">
        <v>8.5</v>
      </c>
      <c r="J185" s="28">
        <v>86.2</v>
      </c>
      <c r="K185" s="43">
        <v>45</v>
      </c>
      <c r="L185" s="28">
        <v>8.8699999999999992</v>
      </c>
    </row>
    <row r="186" spans="1:12" ht="15" x14ac:dyDescent="0.25">
      <c r="A186" s="23"/>
      <c r="B186" s="24"/>
      <c r="C186" s="25"/>
      <c r="D186" s="30" t="s">
        <v>34</v>
      </c>
      <c r="E186" s="27" t="s">
        <v>78</v>
      </c>
      <c r="F186" s="28">
        <v>250</v>
      </c>
      <c r="G186" s="28">
        <v>15.6</v>
      </c>
      <c r="H186" s="28">
        <v>11.3</v>
      </c>
      <c r="I186" s="28">
        <v>46.1</v>
      </c>
      <c r="J186" s="28">
        <v>345.4</v>
      </c>
      <c r="K186" s="29">
        <v>107</v>
      </c>
      <c r="L186" s="28">
        <v>16.98</v>
      </c>
    </row>
    <row r="187" spans="1:12" ht="15" x14ac:dyDescent="0.25">
      <c r="A187" s="23"/>
      <c r="B187" s="24"/>
      <c r="C187" s="25"/>
      <c r="D187" s="30" t="s">
        <v>37</v>
      </c>
      <c r="E187" s="41" t="s">
        <v>50</v>
      </c>
      <c r="F187" s="28">
        <v>90</v>
      </c>
      <c r="G187" s="42">
        <v>21.3</v>
      </c>
      <c r="H187" s="28">
        <v>13.9</v>
      </c>
      <c r="I187" s="42">
        <v>6.9</v>
      </c>
      <c r="J187" s="28">
        <v>159</v>
      </c>
      <c r="K187" s="43">
        <v>190</v>
      </c>
      <c r="L187" s="28">
        <v>33.83</v>
      </c>
    </row>
    <row r="188" spans="1:12" ht="15" x14ac:dyDescent="0.25">
      <c r="A188" s="23"/>
      <c r="B188" s="24"/>
      <c r="C188" s="25"/>
      <c r="D188" s="30" t="s">
        <v>39</v>
      </c>
      <c r="E188" s="27" t="s">
        <v>65</v>
      </c>
      <c r="F188" s="42">
        <v>150</v>
      </c>
      <c r="G188" s="28" t="s">
        <v>66</v>
      </c>
      <c r="H188" s="50">
        <v>14.01</v>
      </c>
      <c r="I188" s="28" t="s">
        <v>67</v>
      </c>
      <c r="J188" s="42">
        <v>320</v>
      </c>
      <c r="K188" s="43">
        <v>309</v>
      </c>
      <c r="L188" s="28">
        <v>7.92</v>
      </c>
    </row>
    <row r="189" spans="1:12" ht="15" x14ac:dyDescent="0.25">
      <c r="A189" s="23"/>
      <c r="B189" s="24"/>
      <c r="C189" s="25"/>
      <c r="D189" s="30" t="s">
        <v>41</v>
      </c>
      <c r="E189" s="41" t="s">
        <v>42</v>
      </c>
      <c r="F189" s="28">
        <v>200</v>
      </c>
      <c r="G189" s="42">
        <v>0.1</v>
      </c>
      <c r="H189" s="28">
        <v>0</v>
      </c>
      <c r="I189" s="42">
        <v>15</v>
      </c>
      <c r="J189" s="28">
        <v>65.400000000000006</v>
      </c>
      <c r="K189" s="43">
        <v>377</v>
      </c>
      <c r="L189" s="28">
        <v>5.69</v>
      </c>
    </row>
    <row r="190" spans="1:12" ht="15" x14ac:dyDescent="0.25">
      <c r="A190" s="23"/>
      <c r="B190" s="24"/>
      <c r="C190" s="25"/>
      <c r="D190" s="30" t="s">
        <v>43</v>
      </c>
      <c r="E190" s="27"/>
      <c r="F190" s="42"/>
      <c r="G190" s="28"/>
      <c r="H190" s="42"/>
      <c r="I190" s="28"/>
      <c r="J190" s="42"/>
      <c r="K190" s="43"/>
      <c r="L190" s="28"/>
    </row>
    <row r="191" spans="1:12" ht="15" x14ac:dyDescent="0.25">
      <c r="A191" s="23"/>
      <c r="B191" s="24"/>
      <c r="C191" s="25"/>
      <c r="D191" s="30" t="s">
        <v>45</v>
      </c>
      <c r="E191" s="53" t="s">
        <v>46</v>
      </c>
      <c r="F191" s="54">
        <v>60</v>
      </c>
      <c r="G191" s="54">
        <v>4.7</v>
      </c>
      <c r="H191" s="54">
        <v>0.7</v>
      </c>
      <c r="I191" s="54">
        <v>49.8</v>
      </c>
      <c r="J191" s="54">
        <v>128.4</v>
      </c>
      <c r="K191" s="54"/>
      <c r="L191" s="28">
        <v>3.77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31</v>
      </c>
      <c r="E194" s="35"/>
      <c r="F194" s="36">
        <f>SUM(F185:F193)</f>
        <v>810</v>
      </c>
      <c r="G194" s="36">
        <f t="shared" ref="G194:J194" si="28">SUM(G185:G193)</f>
        <v>43.400000000000006</v>
      </c>
      <c r="H194" s="36">
        <f t="shared" si="28"/>
        <v>45.61</v>
      </c>
      <c r="I194" s="36">
        <f t="shared" si="28"/>
        <v>126.3</v>
      </c>
      <c r="J194" s="36">
        <f t="shared" si="28"/>
        <v>1104.3999999999999</v>
      </c>
      <c r="K194" s="37"/>
      <c r="L194" s="36">
        <f>SUM(L185:L193)</f>
        <v>77.059999999999988</v>
      </c>
    </row>
    <row r="195" spans="1:12" ht="15" x14ac:dyDescent="0.2">
      <c r="A195" s="44">
        <f>A177</f>
        <v>2</v>
      </c>
      <c r="B195" s="45">
        <f>B177</f>
        <v>5</v>
      </c>
      <c r="C195" s="61" t="s">
        <v>47</v>
      </c>
      <c r="D195" s="62"/>
      <c r="E195" s="46"/>
      <c r="F195" s="47">
        <f>F184+F194</f>
        <v>810</v>
      </c>
      <c r="G195" s="47">
        <f>G184+G194</f>
        <v>43.400000000000006</v>
      </c>
      <c r="H195" s="47">
        <f>H184+H194</f>
        <v>45.61</v>
      </c>
      <c r="I195" s="47">
        <f>I184+I194</f>
        <v>126.3</v>
      </c>
      <c r="J195" s="47">
        <f t="shared" ref="J195:L195" si="29">J184+J194</f>
        <v>1104.3999999999999</v>
      </c>
      <c r="K195" s="47"/>
      <c r="L195" s="47">
        <f t="shared" si="29"/>
        <v>77.059999999999988</v>
      </c>
    </row>
    <row r="196" spans="1:12" x14ac:dyDescent="0.2">
      <c r="A196" s="55"/>
      <c r="B196" s="56"/>
      <c r="C196" s="63" t="s">
        <v>79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807.8</v>
      </c>
      <c r="G196" s="57">
        <f t="shared" ref="G196:J196" si="30">(G24+G43+G62+G81+G100+G119+G138+G157+G176+G195)/(IF(G24=0,0,1)+IF(G43=0,0,1)+IF(G62=0,0,1)+IF(G81=0,0,1)+IF(G100=0,0,1)+IF(G119=0,0,1)+IF(G138=0,0,1)+IF(G157=0,0,1)+IF(G176=0,0,1)+IF(G195=0,0,1))</f>
        <v>39.247</v>
      </c>
      <c r="H196" s="57">
        <f t="shared" si="30"/>
        <v>29.433999999999997</v>
      </c>
      <c r="I196" s="57">
        <f t="shared" si="30"/>
        <v>147.44399999999999</v>
      </c>
      <c r="J196" s="57">
        <f t="shared" si="30"/>
        <v>903.84699999999998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78.934999999999988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коростелев</cp:lastModifiedBy>
  <cp:revision>4</cp:revision>
  <dcterms:created xsi:type="dcterms:W3CDTF">2022-05-16T14:23:56Z</dcterms:created>
  <dcterms:modified xsi:type="dcterms:W3CDTF">2024-10-30T06:36:15Z</dcterms:modified>
</cp:coreProperties>
</file>